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5" yWindow="65461" windowWidth="24960" windowHeight="12435" tabRatio="500" activeTab="0"/>
  </bookViews>
  <sheets>
    <sheet name="2013 Points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<sst xmlns="http://schemas.openxmlformats.org/spreadsheetml/2006/main" count="74" uniqueCount="72">
  <si>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Championship Points (Top 6)</t>
  </si>
  <si>
    <t>Stuart Bishop</t>
  </si>
  <si>
    <t>Jason Marshall</t>
  </si>
  <si>
    <t>Dave Allison Sr.</t>
  </si>
  <si>
    <t>Tony Cerrvto</t>
  </si>
  <si>
    <t>Thad Laughlin</t>
  </si>
  <si>
    <t>Scott Porter</t>
  </si>
  <si>
    <t>Dave Allison</t>
  </si>
  <si>
    <t>Joshua Draper</t>
  </si>
  <si>
    <t>Tim Pullman</t>
  </si>
  <si>
    <t>Michael Friesen</t>
  </si>
  <si>
    <t>Royce Day</t>
  </si>
  <si>
    <t>Tim Plumley</t>
  </si>
  <si>
    <t>Tom Schantz</t>
  </si>
  <si>
    <t>Brian Merritt</t>
  </si>
  <si>
    <t>Expert</t>
  </si>
  <si>
    <t>Advanced</t>
  </si>
  <si>
    <t>Sportsman</t>
  </si>
  <si>
    <t>Intermediate</t>
  </si>
  <si>
    <t>Novice</t>
  </si>
  <si>
    <t>Axton #1</t>
  </si>
  <si>
    <t>Lawrenceville #1</t>
  </si>
  <si>
    <t>Danville #2</t>
  </si>
  <si>
    <t>Axton #2</t>
  </si>
  <si>
    <t>Bunn</t>
  </si>
  <si>
    <t>Skipwith #2</t>
  </si>
  <si>
    <t>Mark Barnette</t>
  </si>
  <si>
    <t>Gary Hoover</t>
  </si>
  <si>
    <t>Points: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</si>
  <si>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</si>
  <si>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</si>
  <si>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</si>
  <si>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</si>
  <si>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</si>
  <si>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</si>
  <si>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</si>
  <si>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</si>
  <si>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</si>
  <si>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</si>
  <si>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</si>
  <si>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</si>
  <si>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</si>
  <si>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</si>
  <si>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</si>
  <si>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Maddie Hoover</t>
  </si>
  <si>
    <t>Danville #1</t>
  </si>
  <si>
    <t>Skipwith #1</t>
  </si>
  <si>
    <t>Gary Heyer</t>
  </si>
  <si>
    <t>Greg Hales</t>
  </si>
  <si>
    <t>Jim Merrill</t>
  </si>
  <si>
    <t>Maddie Hoover</t>
  </si>
  <si>
    <t>Mike Hall</t>
  </si>
  <si>
    <t>Camillo Sessano</t>
  </si>
  <si>
    <t>Keith Bell</t>
  </si>
  <si>
    <t>Mac Huston</t>
  </si>
  <si>
    <t>Harry Heilemann</t>
  </si>
  <si>
    <t>Ray Kline</t>
  </si>
  <si>
    <t>Rusty Lacy</t>
  </si>
  <si>
    <t>Bob O'Sullivan</t>
  </si>
  <si>
    <t>Jim Carey</t>
  </si>
  <si>
    <t>Tommy Francis</t>
  </si>
  <si>
    <t>DNF</t>
  </si>
  <si>
    <t>Rick Schill</t>
  </si>
  <si>
    <t>Pate Keen</t>
  </si>
  <si>
    <t>Berndie Lunsford</t>
  </si>
  <si>
    <t>Tim Cone</t>
  </si>
  <si>
    <t>Kevin Hobbs</t>
  </si>
  <si>
    <t>Kurt Norris</t>
  </si>
  <si>
    <t>Points Total</t>
  </si>
  <si>
    <t>JD Gilliam</t>
  </si>
  <si>
    <t>Dave Allison Jr.</t>
  </si>
  <si>
    <t>Ed Romney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</si>
</sst>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Verdana Bold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15" fontId="7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9" width="15.375" style="0" customWidth="1"/>
    <col min="10" max="10" width="11.00390625" style="0" customWidth="1"/>
    <col min="11" max="11" width="12.75390625" style="0" customWidth="1"/>
    <col min="12" max="16384" width="11.00390625" style="0" customWidth="1"/>
  </cols>
  <sheetData>
    <row r="1" spans="2:11" s="1" customFormat="1" ht="38.25">
      <c r="B1" s="2">
        <v>39909</v>
      </c>
      <c r="C1" s="2">
        <v>39937</v>
      </c>
      <c r="D1" s="2">
        <v>39972</v>
      </c>
      <c r="E1" s="2">
        <v>39993</v>
      </c>
      <c r="F1" s="2">
        <v>40035</v>
      </c>
      <c r="G1" s="2">
        <v>40077</v>
      </c>
      <c r="H1" s="2">
        <v>40098</v>
      </c>
      <c r="I1" s="2">
        <v>40126</v>
      </c>
      <c r="J1" s="6" t="s">
        <v>68</v>
      </c>
      <c r="K1" s="19" t="s">
        <v>0</v>
      </c>
    </row>
    <row r="2" spans="1:11" s="1" customFormat="1" ht="26.25" thickBot="1">
      <c r="A2" s="3"/>
      <c r="B2" s="4" t="s">
        <v>21</v>
      </c>
      <c r="C2" s="3" t="s">
        <v>45</v>
      </c>
      <c r="D2" s="3" t="s">
        <v>46</v>
      </c>
      <c r="E2" s="3" t="s">
        <v>20</v>
      </c>
      <c r="F2" s="3" t="s">
        <v>22</v>
      </c>
      <c r="G2" s="7" t="s">
        <v>23</v>
      </c>
      <c r="H2" s="7" t="s">
        <v>24</v>
      </c>
      <c r="I2" s="7" t="s">
        <v>25</v>
      </c>
      <c r="J2" s="8"/>
      <c r="K2" s="8"/>
    </row>
    <row r="3" spans="1:10" ht="12.75">
      <c r="A3" s="14" t="s">
        <v>15</v>
      </c>
      <c r="B3" s="15"/>
      <c r="C3" s="15"/>
      <c r="D3" s="15"/>
      <c r="E3" s="15"/>
      <c r="F3" s="15"/>
      <c r="G3" s="15"/>
      <c r="H3" s="15"/>
      <c r="I3" s="15"/>
      <c r="J3" s="15"/>
    </row>
    <row r="4" spans="1:11" ht="12.75">
      <c r="A4" t="s">
        <v>27</v>
      </c>
      <c r="B4">
        <v>20</v>
      </c>
      <c r="C4">
        <v>20</v>
      </c>
      <c r="E4">
        <v>17</v>
      </c>
      <c r="F4">
        <v>20</v>
      </c>
      <c r="G4">
        <v>20</v>
      </c>
      <c r="H4">
        <v>20</v>
      </c>
      <c r="I4">
        <v>20</v>
      </c>
      <c r="J4">
        <f>SUM(B4:I4)</f>
        <v>137</v>
      </c>
      <c r="K4">
        <f>IF(COUNTA(B4:I4)&gt;=3,IF(COUNTA(B4:I4)&gt;=6,SUM(LARGE(B4:I4,{1,2,3,4,5,6})),J4),"")</f>
        <v>120</v>
      </c>
    </row>
    <row r="5" spans="1:11" ht="12.75">
      <c r="A5" t="s">
        <v>65</v>
      </c>
      <c r="E5">
        <v>20</v>
      </c>
      <c r="J5">
        <f>SUM(B5:I5)</f>
        <v>20</v>
      </c>
      <c r="K5">
        <f>IF(COUNTA(B5:I5)&gt;=3,IF(COUNTA(B5:I5)&gt;=6,SUM(LARGE(B5:I5,{1,2,3,4,5,6})),J5),"")</f>
      </c>
    </row>
    <row r="6" spans="1:11" ht="12.75">
      <c r="A6" s="10"/>
      <c r="K6">
        <f>IF(COUNTA(B6:I6)&gt;=3,IF(COUNTA(B6:I6)&gt;=6,SUM(LARGE(B6:I6,{1,2,3,4,5,6})),J6),"")</f>
      </c>
    </row>
    <row r="7" spans="1:11" ht="12.75">
      <c r="A7" s="12" t="s">
        <v>16</v>
      </c>
      <c r="B7" s="13"/>
      <c r="C7" s="13"/>
      <c r="D7" s="13"/>
      <c r="E7" s="13"/>
      <c r="F7" s="13"/>
      <c r="G7" s="13"/>
      <c r="H7" s="13"/>
      <c r="I7" s="13"/>
      <c r="J7" s="13"/>
      <c r="K7">
        <f>IF(COUNTA(B7:I7)&gt;=3,IF(COUNTA(B7:I7)&gt;=6,SUM(LARGE(B7:I7,{1,2,3,4,5,6})),J7),"")</f>
      </c>
    </row>
    <row r="8" spans="1:11" ht="12.75">
      <c r="A8" t="s">
        <v>26</v>
      </c>
      <c r="B8">
        <v>20</v>
      </c>
      <c r="D8">
        <v>20</v>
      </c>
      <c r="E8">
        <v>17</v>
      </c>
      <c r="F8">
        <v>20</v>
      </c>
      <c r="G8">
        <v>20</v>
      </c>
      <c r="H8">
        <v>20</v>
      </c>
      <c r="I8">
        <v>20</v>
      </c>
      <c r="J8">
        <f aca="true" t="shared" si="0" ref="J8:J13">SUM(B8:I8)</f>
        <v>137</v>
      </c>
      <c r="K8">
        <f>IF(COUNTA(B8:I8)&gt;=3,IF(COUNTA(B8:I8)&gt;=6,SUM(LARGE(B8:I8,{1,2,3,4,5,6})),J8),"")</f>
        <v>120</v>
      </c>
    </row>
    <row r="9" spans="1:11" ht="12.75">
      <c r="A9" s="11" t="s">
        <v>47</v>
      </c>
      <c r="B9">
        <v>17</v>
      </c>
      <c r="C9">
        <v>17</v>
      </c>
      <c r="D9" t="s">
        <v>61</v>
      </c>
      <c r="E9">
        <v>15</v>
      </c>
      <c r="F9">
        <v>17</v>
      </c>
      <c r="G9">
        <v>17</v>
      </c>
      <c r="H9" t="s">
        <v>61</v>
      </c>
      <c r="I9">
        <v>17</v>
      </c>
      <c r="J9">
        <f t="shared" si="0"/>
        <v>100</v>
      </c>
      <c r="K9">
        <f>IF(COUNTA(B9:I9)&gt;=3,IF(COUNTA(B9:I9)&gt;=6,SUM(LARGE(B9:I9,{1,2,3,4,5,6})),J9),"")</f>
        <v>100</v>
      </c>
    </row>
    <row r="10" spans="1:11" ht="12.75">
      <c r="A10" s="5" t="s">
        <v>58</v>
      </c>
      <c r="C10">
        <v>15</v>
      </c>
      <c r="D10">
        <v>13</v>
      </c>
      <c r="E10">
        <v>13</v>
      </c>
      <c r="F10">
        <v>15</v>
      </c>
      <c r="H10">
        <v>17</v>
      </c>
      <c r="I10">
        <v>15</v>
      </c>
      <c r="J10">
        <f t="shared" si="0"/>
        <v>88</v>
      </c>
      <c r="K10">
        <f>IF(COUNTA(B10:I10)&gt;=3,IF(COUNTA(B10:I10)&gt;=6,SUM(LARGE(B10:I10,{1,2,3,4,5,6})),J10),"")</f>
        <v>88</v>
      </c>
    </row>
    <row r="11" spans="1:11" ht="12.75">
      <c r="A11" s="5" t="s">
        <v>50</v>
      </c>
      <c r="C11">
        <v>20</v>
      </c>
      <c r="E11">
        <v>20</v>
      </c>
      <c r="J11">
        <f t="shared" si="0"/>
        <v>40</v>
      </c>
      <c r="K11">
        <f>IF(COUNTA(B11:I11)&gt;=3,IF(COUNTA(B11:I11)&gt;=6,SUM(LARGE(B11:I11,{1,2,3,4,5,6})),J11),"")</f>
      </c>
    </row>
    <row r="12" spans="1:11" ht="12.75">
      <c r="A12" s="5" t="s">
        <v>9</v>
      </c>
      <c r="D12">
        <v>17</v>
      </c>
      <c r="J12">
        <f t="shared" si="0"/>
        <v>17</v>
      </c>
      <c r="K12">
        <f>IF(COUNTA(B12:I12)&gt;=3,IF(COUNTA(B12:I12)&gt;=6,SUM(LARGE(B12:I12,{1,2,3,4,5,6})),J12),"")</f>
      </c>
    </row>
    <row r="13" spans="1:11" ht="12.75">
      <c r="A13" s="11" t="s">
        <v>60</v>
      </c>
      <c r="D13">
        <v>15</v>
      </c>
      <c r="J13">
        <f t="shared" si="0"/>
        <v>15</v>
      </c>
      <c r="K13">
        <f>IF(COUNTA(B13:I13)&gt;=3,IF(COUNTA(B13:I13)&gt;=6,SUM(LARGE(B13:I13,{1,2,3,4,5,6})),J13),"")</f>
      </c>
    </row>
    <row r="14" ht="12.75">
      <c r="K14">
        <f>IF(COUNTA(B14:I14)&gt;=3,IF(COUNTA(B14:I14)&gt;=6,SUM(LARGE(B14:I14,{1,2,3,4,5,6})),J14),"")</f>
      </c>
    </row>
    <row r="15" spans="1:11" ht="12.75">
      <c r="A15" s="12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>
        <f>IF(COUNTA(B15:I15)&gt;=3,IF(COUNTA(B15:I15)&gt;=6,SUM(LARGE(B15:I15,{1,2,3,4,5,6})),J15),"")</f>
      </c>
    </row>
    <row r="16" spans="1:11" ht="12.75">
      <c r="A16" t="s">
        <v>57</v>
      </c>
      <c r="B16">
        <v>17</v>
      </c>
      <c r="C16">
        <v>20</v>
      </c>
      <c r="D16">
        <v>20</v>
      </c>
      <c r="E16">
        <v>20</v>
      </c>
      <c r="F16">
        <v>20</v>
      </c>
      <c r="G16">
        <v>20</v>
      </c>
      <c r="I16">
        <v>15</v>
      </c>
      <c r="J16">
        <f aca="true" t="shared" si="1" ref="J16:J24">SUM(B16:I16)</f>
        <v>132</v>
      </c>
      <c r="K16">
        <f>IF(COUNTA(B16:I16)&gt;=3,IF(COUNTA(B16:I16)&gt;=6,SUM(LARGE(B16:I16,{1,2,3,4,5,6})),J16),"")</f>
        <v>117</v>
      </c>
    </row>
    <row r="17" spans="1:11" s="5" customFormat="1" ht="12.75">
      <c r="A17" s="5" t="s">
        <v>10</v>
      </c>
      <c r="B17" s="5">
        <v>15</v>
      </c>
      <c r="C17" s="5">
        <v>17</v>
      </c>
      <c r="D17" s="5">
        <v>15</v>
      </c>
      <c r="F17" s="5">
        <v>17</v>
      </c>
      <c r="J17">
        <f t="shared" si="1"/>
        <v>64</v>
      </c>
      <c r="K17">
        <f>IF(COUNTA(B17:I17)&gt;=3,IF(COUNTA(B17:I17)&gt;=6,SUM(LARGE(B17:I17,{1,2,3,4,5,6})),J17),"")</f>
        <v>64</v>
      </c>
    </row>
    <row r="18" spans="1:11" ht="12.75">
      <c r="A18" s="5" t="s">
        <v>62</v>
      </c>
      <c r="G18">
        <v>17</v>
      </c>
      <c r="H18">
        <v>20</v>
      </c>
      <c r="I18">
        <v>20</v>
      </c>
      <c r="J18">
        <f>SUM(B18:I18)</f>
        <v>57</v>
      </c>
      <c r="K18">
        <f>IF(COUNTA(B18:I18)&gt;=3,IF(COUNTA(B18:I18)&gt;=6,SUM(LARGE(B18:I18,{1,2,3,4,5,6})),J18),"")</f>
        <v>57</v>
      </c>
    </row>
    <row r="19" spans="1:11" ht="12.75">
      <c r="A19" s="5" t="s">
        <v>53</v>
      </c>
      <c r="D19">
        <v>17</v>
      </c>
      <c r="I19">
        <v>17</v>
      </c>
      <c r="J19">
        <f>SUM(B19:I19)</f>
        <v>34</v>
      </c>
      <c r="K19">
        <f>IF(COUNTA(B19:I19)&gt;=3,IF(COUNTA(B19:I19)&gt;=6,SUM(LARGE(B19:I19,{1,2,3,4,5,6})),J19),"")</f>
      </c>
    </row>
    <row r="20" spans="1:11" ht="12.75">
      <c r="A20" s="5" t="s">
        <v>12</v>
      </c>
      <c r="H20">
        <v>17</v>
      </c>
      <c r="I20">
        <v>11</v>
      </c>
      <c r="J20">
        <f>SUM(B20:I20)</f>
        <v>28</v>
      </c>
      <c r="K20">
        <f>IF(COUNTA(B20:I20)&gt;=3,IF(COUNTA(B20:I20)&gt;=6,SUM(LARGE(B20:I20,{1,2,3,4,5,6})),J20),"")</f>
      </c>
    </row>
    <row r="21" spans="1:11" ht="12.75">
      <c r="A21" s="5" t="s">
        <v>44</v>
      </c>
      <c r="B21">
        <v>20</v>
      </c>
      <c r="J21">
        <f t="shared" si="1"/>
        <v>20</v>
      </c>
      <c r="K21">
        <f>IF(COUNTA(B21:I21)&gt;=3,IF(COUNTA(B21:I21)&gt;=6,SUM(LARGE(B21:I21,{1,2,3,4,5,6})),J21),"")</f>
      </c>
    </row>
    <row r="22" spans="1:11" ht="12.75">
      <c r="A22" s="5" t="s">
        <v>55</v>
      </c>
      <c r="E22">
        <v>17</v>
      </c>
      <c r="J22">
        <f t="shared" si="1"/>
        <v>17</v>
      </c>
      <c r="K22">
        <f>IF(COUNTA(B22:I22)&gt;=3,IF(COUNTA(B22:I22)&gt;=6,SUM(LARGE(B22:I22,{1,2,3,4,5,6})),J22),"")</f>
      </c>
    </row>
    <row r="23" spans="1:11" ht="12.75">
      <c r="A23" s="5" t="s">
        <v>71</v>
      </c>
      <c r="G23">
        <v>15</v>
      </c>
      <c r="I23">
        <v>13</v>
      </c>
      <c r="J23">
        <f>SUM(B23:I23)</f>
        <v>28</v>
      </c>
      <c r="K23">
        <f>IF(COUNTA(B23:I23)&gt;=3,IF(COUNTA(B23:I23)&gt;=6,SUM(LARGE(B23:I23,{1,2,3,4,5,6})),J23),"")</f>
      </c>
    </row>
    <row r="24" spans="1:11" ht="12.75">
      <c r="A24" s="5" t="s">
        <v>13</v>
      </c>
      <c r="G24">
        <v>13</v>
      </c>
      <c r="J24">
        <f t="shared" si="1"/>
        <v>13</v>
      </c>
      <c r="K24">
        <f>IF(COUNTA(B24:I24)&gt;=3,IF(COUNTA(B24:I24)&gt;=6,SUM(LARGE(B24:I24,{1,2,3,4,5,6})),J24),"")</f>
      </c>
    </row>
    <row r="25" spans="1:11" ht="12.75">
      <c r="A25" s="5" t="s">
        <v>64</v>
      </c>
      <c r="I25">
        <v>10</v>
      </c>
      <c r="J25">
        <f>SUM(B25:I25)</f>
        <v>10</v>
      </c>
      <c r="K25">
        <f>IF(COUNTA(B25:I25)&gt;=3,IF(COUNTA(B25:I25)&gt;=6,SUM(LARGE(B25:I25,{1,2,3,4,5,6})),J25),"")</f>
      </c>
    </row>
    <row r="26" spans="1:11" ht="12.75">
      <c r="A26" s="5"/>
      <c r="K26">
        <f>IF(COUNTA(B26:I26)&gt;=3,IF(COUNTA(B26:I26)&gt;=6,SUM(LARGE(B26:I26,{1,2,3,4,5,6})),J26),"")</f>
      </c>
    </row>
    <row r="27" spans="1:11" ht="12.75">
      <c r="A27" s="12" t="s">
        <v>18</v>
      </c>
      <c r="B27" s="13"/>
      <c r="C27" s="13"/>
      <c r="D27" s="13"/>
      <c r="E27" s="13"/>
      <c r="F27" s="13"/>
      <c r="G27" s="13"/>
      <c r="H27" s="13"/>
      <c r="I27" s="13"/>
      <c r="J27" s="13"/>
      <c r="K27">
        <f>IF(COUNTA(B27:I27)&gt;=3,IF(COUNTA(B27:I27)&gt;=6,SUM(LARGE(B27:I27,{1,2,3,4,5,6})),J27),"")</f>
      </c>
    </row>
    <row r="28" spans="1:11" ht="12.75">
      <c r="A28" s="5" t="s">
        <v>48</v>
      </c>
      <c r="B28">
        <v>20</v>
      </c>
      <c r="C28">
        <v>11</v>
      </c>
      <c r="D28">
        <v>20</v>
      </c>
      <c r="E28" s="5">
        <v>20</v>
      </c>
      <c r="F28" s="5"/>
      <c r="G28">
        <v>17</v>
      </c>
      <c r="H28">
        <v>20</v>
      </c>
      <c r="I28">
        <v>20</v>
      </c>
      <c r="J28">
        <f aca="true" t="shared" si="2" ref="J28:J33">SUM(B28:I28)</f>
        <v>128</v>
      </c>
      <c r="K28">
        <f>IF(COUNTA(B28:I28)&gt;=3,IF(COUNTA(B28:I28)&gt;=6,SUM(LARGE(B28:I28,{1,2,3,4,5,6})),J28),"")</f>
        <v>117</v>
      </c>
    </row>
    <row r="29" spans="1:11" ht="12.75">
      <c r="A29" s="16" t="s">
        <v>63</v>
      </c>
      <c r="B29" s="9">
        <v>17</v>
      </c>
      <c r="C29" s="9">
        <v>20</v>
      </c>
      <c r="D29" s="9"/>
      <c r="E29" s="9">
        <v>15</v>
      </c>
      <c r="F29" s="17">
        <v>20</v>
      </c>
      <c r="G29" s="17">
        <v>20</v>
      </c>
      <c r="H29" s="17">
        <v>17</v>
      </c>
      <c r="I29" s="17"/>
      <c r="J29">
        <f t="shared" si="2"/>
        <v>109</v>
      </c>
      <c r="K29">
        <f>IF(COUNTA(B29:I29)&gt;=3,IF(COUNTA(B29:I29)&gt;=6,SUM(LARGE(B29:I29,{1,2,3,4,5,6})),J29),"")</f>
        <v>109</v>
      </c>
    </row>
    <row r="30" spans="1:11" s="5" customFormat="1" ht="12.75">
      <c r="A30" s="5" t="s">
        <v>66</v>
      </c>
      <c r="B30" s="5">
        <v>13</v>
      </c>
      <c r="C30" s="5">
        <v>15</v>
      </c>
      <c r="D30" s="5">
        <v>17</v>
      </c>
      <c r="F30" s="5">
        <v>17</v>
      </c>
      <c r="G30" s="18">
        <v>10</v>
      </c>
      <c r="I30" s="5">
        <v>17</v>
      </c>
      <c r="J30">
        <f t="shared" si="2"/>
        <v>89</v>
      </c>
      <c r="K30">
        <f>IF(COUNTA(B30:I30)&gt;=3,IF(COUNTA(B30:I30)&gt;=6,SUM(LARGE(B30:I30,{1,2,3,4,5,6})),J30),"")</f>
        <v>89</v>
      </c>
    </row>
    <row r="31" spans="1:11" s="5" customFormat="1" ht="12.75">
      <c r="A31" s="5" t="s">
        <v>14</v>
      </c>
      <c r="C31" s="5">
        <v>13</v>
      </c>
      <c r="D31" s="5">
        <v>15</v>
      </c>
      <c r="E31" s="5">
        <v>11</v>
      </c>
      <c r="F31" s="5">
        <v>15</v>
      </c>
      <c r="G31" s="5">
        <v>13</v>
      </c>
      <c r="H31" s="5">
        <v>13</v>
      </c>
      <c r="J31">
        <f>SUM(B31:I31)</f>
        <v>80</v>
      </c>
      <c r="K31">
        <f>IF(COUNTA(B31:I31)&gt;=3,IF(COUNTA(B31:I31)&gt;=6,SUM(LARGE(B31:I31,{1,2,3,4,5,6})),J31),"")</f>
        <v>80</v>
      </c>
    </row>
    <row r="32" spans="1:11" s="5" customFormat="1" ht="12.75">
      <c r="A32" s="5" t="s">
        <v>59</v>
      </c>
      <c r="B32" s="5">
        <v>11</v>
      </c>
      <c r="C32" s="5">
        <v>9</v>
      </c>
      <c r="D32" s="5">
        <v>13</v>
      </c>
      <c r="E32" s="5">
        <v>9</v>
      </c>
      <c r="F32" s="5">
        <v>13</v>
      </c>
      <c r="G32" s="18">
        <v>9</v>
      </c>
      <c r="H32" s="18">
        <v>10</v>
      </c>
      <c r="I32" s="18">
        <v>13</v>
      </c>
      <c r="J32">
        <f t="shared" si="2"/>
        <v>87</v>
      </c>
      <c r="K32">
        <f>IF(COUNTA(B32:I32)&gt;=3,IF(COUNTA(B32:I32)&gt;=6,SUM(LARGE(B32:I32,{1,2,3,4,5,6})),J32),"")</f>
        <v>69</v>
      </c>
    </row>
    <row r="33" spans="1:11" ht="12.75">
      <c r="A33" s="5" t="s">
        <v>69</v>
      </c>
      <c r="E33" s="5"/>
      <c r="G33">
        <v>11</v>
      </c>
      <c r="H33">
        <v>11</v>
      </c>
      <c r="I33">
        <v>15</v>
      </c>
      <c r="J33">
        <f t="shared" si="2"/>
        <v>37</v>
      </c>
      <c r="K33">
        <f>IF(COUNTA(B33:I33)&gt;=3,IF(COUNTA(B33:I33)&gt;=6,SUM(LARGE(B33:I33,{1,2,3,4,5,6})),J33),"")</f>
        <v>37</v>
      </c>
    </row>
    <row r="34" spans="1:11" ht="12.75">
      <c r="A34" s="5" t="s">
        <v>67</v>
      </c>
      <c r="B34">
        <v>15</v>
      </c>
      <c r="C34">
        <v>10</v>
      </c>
      <c r="D34">
        <v>11</v>
      </c>
      <c r="E34" s="5"/>
      <c r="F34" s="5"/>
      <c r="G34" s="5"/>
      <c r="H34" s="5"/>
      <c r="J34">
        <f aca="true" t="shared" si="3" ref="J34:J46">SUM(B34:I34)</f>
        <v>36</v>
      </c>
      <c r="K34">
        <f>IF(COUNTA(B34:I34)&gt;=3,IF(COUNTA(B34:I34)&gt;=6,SUM(LARGE(B34:I34,{1,2,3,4,5,6})),J34),"")</f>
        <v>36</v>
      </c>
    </row>
    <row r="35" spans="1:11" ht="12.75">
      <c r="A35" s="5" t="s">
        <v>49</v>
      </c>
      <c r="B35">
        <v>10</v>
      </c>
      <c r="D35">
        <v>10</v>
      </c>
      <c r="E35" s="5">
        <v>7</v>
      </c>
      <c r="G35" s="5">
        <v>8</v>
      </c>
      <c r="J35">
        <f t="shared" si="3"/>
        <v>35</v>
      </c>
      <c r="K35">
        <f>IF(COUNTA(B35:I35)&gt;=3,IF(COUNTA(B35:I35)&gt;=6,SUM(LARGE(B35:I35,{1,2,3,4,5,6})),J35),"")</f>
        <v>35</v>
      </c>
    </row>
    <row r="36" spans="1:11" s="5" customFormat="1" ht="12.75">
      <c r="A36" s="5" t="s">
        <v>10</v>
      </c>
      <c r="E36" s="5">
        <v>17</v>
      </c>
      <c r="G36" s="5">
        <v>15</v>
      </c>
      <c r="J36">
        <f>SUM(B36:I36)</f>
        <v>32</v>
      </c>
      <c r="K36">
        <f>IF(COUNTA(B36:I36)&gt;=3,IF(COUNTA(B36:I36)&gt;=6,SUM(LARGE(B36:I36,{1,2,3,4,5,6})),J36),"")</f>
      </c>
    </row>
    <row r="37" spans="1:11" ht="12.75">
      <c r="A37" s="5" t="s">
        <v>4</v>
      </c>
      <c r="E37" s="5"/>
      <c r="H37">
        <v>8</v>
      </c>
      <c r="I37">
        <v>11</v>
      </c>
      <c r="J37">
        <f>SUM(B37:I37)</f>
        <v>19</v>
      </c>
      <c r="K37">
        <f>IF(COUNTA(B37:I37)&gt;=3,IF(COUNTA(B37:I37)&gt;=6,SUM(LARGE(B37:I37,{1,2,3,4,5,6})),J37),"")</f>
      </c>
    </row>
    <row r="38" spans="1:11" ht="12.75">
      <c r="A38" s="5" t="s">
        <v>51</v>
      </c>
      <c r="C38">
        <v>17</v>
      </c>
      <c r="E38" s="5"/>
      <c r="J38">
        <f t="shared" si="3"/>
        <v>17</v>
      </c>
      <c r="K38">
        <f>IF(COUNTA(B38:I38)&gt;=3,IF(COUNTA(B38:I38)&gt;=6,SUM(LARGE(B38:I38,{1,2,3,4,5,6})),J38),"")</f>
      </c>
    </row>
    <row r="39" spans="1:11" ht="12.75">
      <c r="A39" s="5" t="s">
        <v>70</v>
      </c>
      <c r="H39">
        <v>15</v>
      </c>
      <c r="J39">
        <f>SUM(B39:I39)</f>
        <v>15</v>
      </c>
      <c r="K39">
        <f>IF(COUNTA(B39:I39)&gt;=3,IF(COUNTA(B39:I39)&gt;=6,SUM(LARGE(B39:I39,{1,2,3,4,5,6})),J39),"")</f>
      </c>
    </row>
    <row r="40" spans="1:11" ht="12.75">
      <c r="A40" s="5" t="s">
        <v>56</v>
      </c>
      <c r="E40" s="5">
        <v>13</v>
      </c>
      <c r="J40">
        <f t="shared" si="3"/>
        <v>13</v>
      </c>
      <c r="K40">
        <f>IF(COUNTA(B40:I40)&gt;=3,IF(COUNTA(B40:I40)&gt;=6,SUM(LARGE(B40:I40,{1,2,3,4,5,6})),J40),"")</f>
      </c>
    </row>
    <row r="41" spans="1:11" ht="12.75">
      <c r="A41" s="5" t="s">
        <v>7</v>
      </c>
      <c r="E41" s="5">
        <v>10</v>
      </c>
      <c r="J41">
        <f t="shared" si="3"/>
        <v>10</v>
      </c>
      <c r="K41">
        <f>IF(COUNTA(B41:I41)&gt;=3,IF(COUNTA(B41:I41)&gt;=6,SUM(LARGE(B41:I41,{1,2,3,4,5,6})),J41),"")</f>
      </c>
    </row>
    <row r="42" spans="1:11" ht="12.75">
      <c r="A42" s="5" t="s">
        <v>1</v>
      </c>
      <c r="E42" s="5"/>
      <c r="I42">
        <v>10</v>
      </c>
      <c r="J42">
        <f>SUM(B42:I42)</f>
        <v>10</v>
      </c>
      <c r="K42">
        <f>IF(COUNTA(B42:I42)&gt;=3,IF(COUNTA(B42:I42)&gt;=6,SUM(LARGE(B42:I42,{1,2,3,4,5,6})),J42),"")</f>
      </c>
    </row>
    <row r="43" spans="1:11" ht="12.75">
      <c r="A43" s="5" t="s">
        <v>54</v>
      </c>
      <c r="D43">
        <v>9</v>
      </c>
      <c r="E43" s="5"/>
      <c r="J43">
        <f t="shared" si="3"/>
        <v>9</v>
      </c>
      <c r="K43">
        <f>IF(COUNTA(B43:I43)&gt;=3,IF(COUNTA(B43:I43)&gt;=6,SUM(LARGE(B43:I43,{1,2,3,4,5,6})),J43),"")</f>
      </c>
    </row>
    <row r="44" spans="1:11" s="5" customFormat="1" ht="12" customHeight="1">
      <c r="A44" s="5" t="s">
        <v>3</v>
      </c>
      <c r="H44" s="5">
        <v>9</v>
      </c>
      <c r="J44">
        <f>SUM(B44:I44)</f>
        <v>9</v>
      </c>
      <c r="K44">
        <f>IF(COUNTA(B44:I44)&gt;=3,IF(COUNTA(B44:I44)&gt;=6,SUM(LARGE(B44:I44,{1,2,3,4,5,6})),J44),"")</f>
      </c>
    </row>
    <row r="45" spans="1:11" ht="12.75">
      <c r="A45" s="5" t="s">
        <v>52</v>
      </c>
      <c r="C45">
        <v>8</v>
      </c>
      <c r="E45" s="5"/>
      <c r="J45">
        <f t="shared" si="3"/>
        <v>8</v>
      </c>
      <c r="K45">
        <f>IF(COUNTA(B45:I45)&gt;=3,IF(COUNTA(B45:I45)&gt;=6,SUM(LARGE(B45:I45,{1,2,3,4,5,6})),J45),"")</f>
      </c>
    </row>
    <row r="46" spans="1:11" s="5" customFormat="1" ht="12.75">
      <c r="A46" s="5" t="s">
        <v>8</v>
      </c>
      <c r="E46" s="5">
        <v>8</v>
      </c>
      <c r="J46">
        <f t="shared" si="3"/>
        <v>8</v>
      </c>
      <c r="K46">
        <f>IF(COUNTA(B46:I46)&gt;=3,IF(COUNTA(B46:I46)&gt;=6,SUM(LARGE(B46:I46,{1,2,3,4,5,6})),J46),"")</f>
      </c>
    </row>
    <row r="47" spans="1:11" ht="12.75">
      <c r="A47" s="5" t="s">
        <v>5</v>
      </c>
      <c r="E47" s="5"/>
      <c r="G47">
        <v>7</v>
      </c>
      <c r="J47">
        <f>SUM(B47:I47)</f>
        <v>7</v>
      </c>
      <c r="K47">
        <f>IF(COUNTA(B47:I47)&gt;=3,IF(COUNTA(B47:I47)&gt;=6,SUM(LARGE(B47:I47,{1,2,3,4,5,6})),J47),"")</f>
      </c>
    </row>
    <row r="48" s="5" customFormat="1" ht="12.75">
      <c r="K48">
        <f>IF(COUNTA(B48:I48)&gt;=3,IF(COUNTA(B48:I48)&gt;=6,SUM(LARGE(B48:I48,{1,2,3,4,5,6})),J48),"")</f>
      </c>
    </row>
    <row r="49" spans="1:11" ht="12.75">
      <c r="A49" s="12" t="s">
        <v>19</v>
      </c>
      <c r="B49" s="13"/>
      <c r="C49" s="13"/>
      <c r="D49" s="13"/>
      <c r="E49" s="13"/>
      <c r="F49" s="13"/>
      <c r="G49" s="13"/>
      <c r="H49" s="13"/>
      <c r="I49" s="13"/>
      <c r="J49" s="13"/>
      <c r="K49">
        <f>IF(COUNTA(B49:I49)&gt;=3,IF(COUNTA(B49:I49)&gt;=6,SUM(LARGE(B49:I49,{1,2,3,4,5,6})),J49),"")</f>
      </c>
    </row>
    <row r="50" spans="1:11" s="5" customFormat="1" ht="12.75">
      <c r="A50" s="5" t="s">
        <v>11</v>
      </c>
      <c r="C50" s="5">
        <v>20</v>
      </c>
      <c r="G50" s="5">
        <v>20</v>
      </c>
      <c r="J50">
        <f>SUM(B50:I50)</f>
        <v>40</v>
      </c>
      <c r="K50">
        <f>IF(COUNTA(B50:I50)&gt;=3,IF(COUNTA(B50:I50)&gt;=6,SUM(LARGE(B50:I50,{1,2,3,4,5,6})),J50),"")</f>
      </c>
    </row>
    <row r="51" spans="1:11" s="5" customFormat="1" ht="12.75">
      <c r="A51" s="5" t="s">
        <v>2</v>
      </c>
      <c r="I51" s="5">
        <v>20</v>
      </c>
      <c r="J51">
        <f>SUM(B51:I51)</f>
        <v>20</v>
      </c>
      <c r="K51">
        <f>IF(COUNTA(B51:I51)&gt;=3,IF(COUNTA(B51:I51)&gt;=6,SUM(LARGE(B51:I51,{1,2,3,4,5,6})),J51),"")</f>
      </c>
    </row>
    <row r="52" spans="1:11" s="5" customFormat="1" ht="12.75">
      <c r="A52" s="5" t="s">
        <v>6</v>
      </c>
      <c r="G52" s="5">
        <v>17</v>
      </c>
      <c r="J52">
        <f>SUM(B52:I52)</f>
        <v>17</v>
      </c>
      <c r="K52">
        <f>IF(COUNTA(B52:I52)&gt;=3,IF(COUNTA(B52:I52)&gt;=6,SUM(LARGE(B52:I52,{1,2,3,4,5,6})),J52),"")</f>
      </c>
    </row>
    <row r="53" s="5" customFormat="1" ht="12.75">
      <c r="J53"/>
    </row>
    <row r="54" ht="12.75">
      <c r="A54" t="s">
        <v>28</v>
      </c>
    </row>
    <row r="55" spans="1:2" ht="12.75">
      <c r="A55" t="s">
        <v>29</v>
      </c>
      <c r="B55">
        <v>20</v>
      </c>
    </row>
    <row r="56" spans="1:2" ht="12.75">
      <c r="A56" t="s">
        <v>30</v>
      </c>
      <c r="B56">
        <v>17</v>
      </c>
    </row>
    <row r="57" spans="1:2" ht="12.75">
      <c r="A57" t="s">
        <v>31</v>
      </c>
      <c r="B57">
        <v>15</v>
      </c>
    </row>
    <row r="58" spans="1:2" ht="12.75">
      <c r="A58" t="s">
        <v>32</v>
      </c>
      <c r="B58">
        <v>13</v>
      </c>
    </row>
    <row r="59" spans="1:2" ht="12.75">
      <c r="A59" t="s">
        <v>33</v>
      </c>
      <c r="B59">
        <v>11</v>
      </c>
    </row>
    <row r="60" spans="1:2" ht="12.75">
      <c r="A60" t="s">
        <v>34</v>
      </c>
      <c r="B60">
        <v>10</v>
      </c>
    </row>
    <row r="61" spans="1:2" ht="12.75">
      <c r="A61" t="s">
        <v>35</v>
      </c>
      <c r="B61">
        <v>9</v>
      </c>
    </row>
    <row r="62" spans="1:2" ht="12.75">
      <c r="A62" t="s">
        <v>36</v>
      </c>
      <c r="B62">
        <v>8</v>
      </c>
    </row>
    <row r="63" spans="1:2" ht="12.75">
      <c r="A63" t="s">
        <v>37</v>
      </c>
      <c r="B63">
        <v>7</v>
      </c>
    </row>
    <row r="64" spans="1:2" ht="12.75">
      <c r="A64" t="s">
        <v>38</v>
      </c>
      <c r="B64">
        <v>6</v>
      </c>
    </row>
    <row r="65" spans="1:2" ht="12.75">
      <c r="A65" t="s">
        <v>39</v>
      </c>
      <c r="B65">
        <v>5</v>
      </c>
    </row>
    <row r="66" spans="1:2" ht="12.75">
      <c r="A66" t="s">
        <v>40</v>
      </c>
      <c r="B66">
        <v>4</v>
      </c>
    </row>
    <row r="67" spans="1:2" ht="12.75">
      <c r="A67" t="s">
        <v>41</v>
      </c>
      <c r="B67">
        <v>3</v>
      </c>
    </row>
    <row r="68" spans="1:2" ht="12.75">
      <c r="A68" t="s">
        <v>42</v>
      </c>
      <c r="B68">
        <v>2</v>
      </c>
    </row>
    <row r="69" spans="1:2" ht="12.75">
      <c r="A69" t="s">
        <v>43</v>
      </c>
      <c r="B69">
        <v>1</v>
      </c>
    </row>
  </sheetData>
  <sheetProtection/>
  <printOptions/>
  <pageMargins left="0.75" right="0.75" top="1" bottom="1" header="0.5" footer="0.5"/>
  <pageSetup orientation="landscape" paperSize="9"/>
  <headerFooter alignWithMargins="0">
    <oddHeader>&amp;C
&amp;"Verdana Bold,Regular"&amp;18CVOTC 2012 Points Standings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Ellis</cp:lastModifiedBy>
  <dcterms:created xsi:type="dcterms:W3CDTF">2012-06-10T12:39:58Z</dcterms:created>
  <dcterms:modified xsi:type="dcterms:W3CDTF">2022-02-16T16:41:44Z</dcterms:modified>
  <cp:category/>
  <cp:version/>
  <cp:contentType/>
  <cp:contentStatus/>
</cp:coreProperties>
</file>